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8120" windowHeight="11565"/>
  </bookViews>
  <sheets>
    <sheet name="tableau" sheetId="1" r:id="rId1"/>
  </sheets>
  <calcPr calcId="145621" concurrentCalc="0"/>
</workbook>
</file>

<file path=xl/calcChain.xml><?xml version="1.0" encoding="utf-8"?>
<calcChain xmlns="http://schemas.openxmlformats.org/spreadsheetml/2006/main">
  <c r="L8" i="1" l="1"/>
  <c r="M8" i="1"/>
  <c r="M7" i="1"/>
  <c r="M6" i="1"/>
  <c r="M5" i="1"/>
  <c r="K8" i="1"/>
  <c r="I8" i="1"/>
  <c r="G8" i="1"/>
  <c r="E8" i="1"/>
  <c r="C8" i="1"/>
  <c r="K7" i="1"/>
  <c r="I7" i="1"/>
  <c r="G7" i="1"/>
  <c r="E7" i="1"/>
  <c r="C7" i="1"/>
  <c r="K6" i="1"/>
  <c r="I6" i="1"/>
  <c r="G6" i="1"/>
  <c r="E6" i="1"/>
  <c r="C6" i="1"/>
  <c r="J5" i="1"/>
  <c r="K5" i="1"/>
  <c r="H5" i="1"/>
  <c r="I5" i="1"/>
  <c r="F5" i="1"/>
  <c r="G5" i="1"/>
  <c r="D5" i="1"/>
  <c r="E5" i="1"/>
  <c r="B5" i="1"/>
  <c r="C5" i="1"/>
</calcChain>
</file>

<file path=xl/sharedStrings.xml><?xml version="1.0" encoding="utf-8"?>
<sst xmlns="http://schemas.openxmlformats.org/spreadsheetml/2006/main" count="27" uniqueCount="18">
  <si>
    <t>Taux d'élèves handicapés ou en difficulté d'adaptation (EHDA) de la maternelle 5 ans</t>
  </si>
  <si>
    <t>Type de handicap</t>
  </si>
  <si>
    <t>2011-2012</t>
  </si>
  <si>
    <t>2012-2013</t>
  </si>
  <si>
    <t>2013-2014</t>
  </si>
  <si>
    <t>2014-2015</t>
  </si>
  <si>
    <t>2015-2016</t>
  </si>
  <si>
    <t>Taux (pour 100)</t>
  </si>
  <si>
    <t>Élèves handicapés</t>
  </si>
  <si>
    <t>Élèves ayant un trouble grave du comportement</t>
  </si>
  <si>
    <t>Élèves avec un PI sans code</t>
  </si>
  <si>
    <t>Total élèves maternelle 5 ans</t>
  </si>
  <si>
    <t>Ministère de l'Éducation et de l'Enseignement supérieur (MEES), Territoires, statistiques et enquêtes (TSE), Direction générale des Statistiques, des Études et de la Géomatique (DGSEG), Direction des Indicateurs et des Statistiques (DIS), Portail informationnel, Système Charlemagne.</t>
  </si>
  <si>
    <t>Sources :</t>
  </si>
  <si>
    <t>Total EHDA</t>
  </si>
  <si>
    <t>Taux 
(pour 100)</t>
  </si>
  <si>
    <t>N
EHDA</t>
  </si>
  <si>
    <t>2016-2017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</si>
</sst>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2"/>
      <color theme="1"/>
      <name val="Calibri"/>
      <family val="2"/>
      <scheme val="minor"/>
    </font>
    <font>
      <b/>
      <sz val="12"/>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3" fillId="0" borderId="4" xfId="0" applyFont="1" applyBorder="1"/>
    <xf numFmtId="3" fontId="3" fillId="0" borderId="4" xfId="0" applyNumberFormat="1" applyFont="1" applyBorder="1" applyAlignment="1">
      <alignment horizontal="center"/>
    </xf>
    <xf numFmtId="164" fontId="3" fillId="0" borderId="4" xfId="0" applyNumberFormat="1" applyFont="1" applyBorder="1" applyAlignment="1">
      <alignment horizontal="center"/>
    </xf>
    <xf numFmtId="0" fontId="4" fillId="0" borderId="0" xfId="0" applyFont="1"/>
    <xf numFmtId="0" fontId="4" fillId="0" borderId="4" xfId="0" applyFont="1" applyBorder="1"/>
    <xf numFmtId="3" fontId="4" fillId="0" borderId="4" xfId="0" applyNumberFormat="1" applyFont="1" applyFill="1" applyBorder="1" applyAlignment="1">
      <alignment horizontal="center"/>
    </xf>
    <xf numFmtId="164" fontId="4" fillId="0" borderId="4" xfId="0" applyNumberFormat="1" applyFont="1" applyFill="1" applyBorder="1" applyAlignment="1">
      <alignment horizontal="center"/>
    </xf>
    <xf numFmtId="0" fontId="4" fillId="0" borderId="4" xfId="0" applyFont="1" applyFill="1" applyBorder="1" applyAlignment="1">
      <alignment horizontal="center"/>
    </xf>
    <xf numFmtId="3" fontId="4" fillId="0" borderId="4" xfId="0" applyNumberFormat="1" applyFont="1" applyBorder="1" applyAlignment="1">
      <alignment horizontal="center"/>
    </xf>
    <xf numFmtId="164" fontId="4" fillId="0" borderId="4" xfId="0" applyNumberFormat="1" applyFont="1" applyBorder="1" applyAlignment="1">
      <alignment horizontal="center"/>
    </xf>
    <xf numFmtId="0" fontId="4" fillId="0" borderId="3" xfId="0" applyFont="1" applyBorder="1"/>
    <xf numFmtId="0" fontId="1" fillId="0" borderId="0" xfId="0" applyFont="1"/>
    <xf numFmtId="0" fontId="2" fillId="0" borderId="0" xfId="0" applyFont="1"/>
    <xf numFmtId="0" fontId="2" fillId="0" borderId="0" xfId="0" applyFont="1" applyAlignment="1">
      <alignment vertical="top"/>
    </xf>
    <xf numFmtId="0" fontId="2" fillId="0" borderId="3" xfId="0" applyFont="1" applyBorder="1" applyAlignment="1">
      <alignment horizontal="center" wrapText="1"/>
    </xf>
    <xf numFmtId="3" fontId="4" fillId="0" borderId="5" xfId="0" applyNumberFormat="1" applyFont="1" applyBorder="1" applyAlignment="1">
      <alignment horizontal="center"/>
    </xf>
    <xf numFmtId="3" fontId="4" fillId="0" borderId="6" xfId="0" applyNumberFormat="1" applyFont="1" applyBorder="1" applyAlignment="1">
      <alignment horizontal="center"/>
    </xf>
    <xf numFmtId="0" fontId="4" fillId="0" borderId="0" xfId="0" applyFont="1" applyAlignment="1">
      <alignment horizontal="left" vertical="top"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workbookViewId="0">
      <selection activeCell="A2" sqref="A2"/>
    </sheetView>
  </sheetViews>
  <sheetFormatPr baseColWidth="10" defaultRowHeight="15" x14ac:dyDescent="0.25"/>
  <cols>
    <col min="1" max="1" width="40.75" style="4" customWidth="1"/>
    <col min="2" max="2" width="8.75" style="4" customWidth="1"/>
    <col min="3" max="3" width="8.75" style="4" bestFit="1" customWidth="1"/>
    <col min="4" max="4" width="8.75" style="4" customWidth="1"/>
    <col min="5" max="5" width="8.75" style="4" bestFit="1" customWidth="1"/>
    <col min="6" max="6" width="8.75" style="4" customWidth="1"/>
    <col min="7" max="7" width="8.75" style="4" bestFit="1" customWidth="1"/>
    <col min="8" max="8" width="8.75" style="4" customWidth="1"/>
    <col min="9" max="9" width="8.75" style="4" bestFit="1" customWidth="1"/>
    <col min="10" max="10" width="8.75" style="4" customWidth="1"/>
    <col min="11" max="11" width="8.75" style="4" bestFit="1" customWidth="1"/>
    <col min="12" max="12" width="8.75" style="4" customWidth="1"/>
    <col min="13" max="13" width="8.75" style="4" bestFit="1" customWidth="1"/>
    <col min="14" max="16384" width="11" style="4"/>
  </cols>
  <sheetData>
    <row r="1" spans="1:13" ht="15.75" x14ac:dyDescent="0.25">
      <c r="A1" s="12" t="s">
        <v>0</v>
      </c>
    </row>
    <row r="3" spans="1:13" s="13" customFormat="1" x14ac:dyDescent="0.25">
      <c r="A3" s="19" t="s">
        <v>1</v>
      </c>
      <c r="B3" s="21" t="s">
        <v>2</v>
      </c>
      <c r="C3" s="21"/>
      <c r="D3" s="21" t="s">
        <v>3</v>
      </c>
      <c r="E3" s="21"/>
      <c r="F3" s="21" t="s">
        <v>4</v>
      </c>
      <c r="G3" s="21"/>
      <c r="H3" s="21" t="s">
        <v>5</v>
      </c>
      <c r="I3" s="21"/>
      <c r="J3" s="21" t="s">
        <v>6</v>
      </c>
      <c r="K3" s="21"/>
      <c r="L3" s="21" t="s">
        <v>17</v>
      </c>
      <c r="M3" s="21"/>
    </row>
    <row r="4" spans="1:13" s="13" customFormat="1" ht="30" x14ac:dyDescent="0.25">
      <c r="A4" s="20"/>
      <c r="B4" s="15" t="s">
        <v>16</v>
      </c>
      <c r="C4" s="15" t="s">
        <v>15</v>
      </c>
      <c r="D4" s="15" t="s">
        <v>16</v>
      </c>
      <c r="E4" s="15" t="s">
        <v>7</v>
      </c>
      <c r="F4" s="15" t="s">
        <v>16</v>
      </c>
      <c r="G4" s="15" t="s">
        <v>7</v>
      </c>
      <c r="H4" s="15" t="s">
        <v>16</v>
      </c>
      <c r="I4" s="15" t="s">
        <v>7</v>
      </c>
      <c r="J4" s="15" t="s">
        <v>16</v>
      </c>
      <c r="K4" s="15" t="s">
        <v>7</v>
      </c>
      <c r="L4" s="15" t="s">
        <v>16</v>
      </c>
      <c r="M4" s="15" t="s">
        <v>7</v>
      </c>
    </row>
    <row r="5" spans="1:13" x14ac:dyDescent="0.25">
      <c r="A5" s="5" t="s">
        <v>8</v>
      </c>
      <c r="B5" s="6">
        <f>B8-B7-B6</f>
        <v>2184</v>
      </c>
      <c r="C5" s="7">
        <f>B5/B9*100</f>
        <v>2.8762198253723676</v>
      </c>
      <c r="D5" s="6">
        <f>D8-D7-D6</f>
        <v>2432</v>
      </c>
      <c r="E5" s="7">
        <f>D5/D9*100</f>
        <v>3.0395060802619573</v>
      </c>
      <c r="F5" s="6">
        <f>F8-F7-F6</f>
        <v>2476</v>
      </c>
      <c r="G5" s="7">
        <f>F5/F9*100</f>
        <v>2.9711762305901552</v>
      </c>
      <c r="H5" s="6">
        <f>H8-H7-H6</f>
        <v>2441</v>
      </c>
      <c r="I5" s="7">
        <f>H5/H9*100</f>
        <v>2.8767058712612252</v>
      </c>
      <c r="J5" s="6">
        <f>J8-J7-J6</f>
        <v>2344</v>
      </c>
      <c r="K5" s="7">
        <f>J5/J9*100</f>
        <v>2.7848071188414059</v>
      </c>
      <c r="L5" s="6">
        <v>2610</v>
      </c>
      <c r="M5" s="7">
        <f>L5/L9*100</f>
        <v>3.0971508585397109</v>
      </c>
    </row>
    <row r="6" spans="1:13" x14ac:dyDescent="0.25">
      <c r="A6" s="5" t="s">
        <v>9</v>
      </c>
      <c r="B6" s="8">
        <v>3</v>
      </c>
      <c r="C6" s="7">
        <f>B6/B9*100</f>
        <v>3.9508514084785271E-3</v>
      </c>
      <c r="D6" s="8">
        <v>1</v>
      </c>
      <c r="E6" s="7">
        <f>D6/D9*100</f>
        <v>1.2497969080024496E-3</v>
      </c>
      <c r="F6" s="8">
        <v>2</v>
      </c>
      <c r="G6" s="7">
        <f>F6/F9*100</f>
        <v>2.3999808001535987E-3</v>
      </c>
      <c r="H6" s="8">
        <v>5</v>
      </c>
      <c r="I6" s="7">
        <f>H6/H9*100</f>
        <v>5.8924741320385606E-3</v>
      </c>
      <c r="J6" s="8">
        <v>2</v>
      </c>
      <c r="K6" s="7">
        <f>J6/J9*100</f>
        <v>2.3761152891138278E-3</v>
      </c>
      <c r="L6" s="8">
        <v>0</v>
      </c>
      <c r="M6" s="7">
        <f>L6/L9*100</f>
        <v>0</v>
      </c>
    </row>
    <row r="7" spans="1:13" x14ac:dyDescent="0.25">
      <c r="A7" s="5" t="s">
        <v>10</v>
      </c>
      <c r="B7" s="9">
        <v>2204</v>
      </c>
      <c r="C7" s="10">
        <f>B7/B9*100</f>
        <v>2.9025588347622246</v>
      </c>
      <c r="D7" s="9">
        <v>2081</v>
      </c>
      <c r="E7" s="10">
        <f>D7/D9*100</f>
        <v>2.6008273655530973</v>
      </c>
      <c r="F7" s="9">
        <v>2297</v>
      </c>
      <c r="G7" s="10">
        <f>F7/F9*100</f>
        <v>2.7563779489764082</v>
      </c>
      <c r="H7" s="9">
        <v>2472</v>
      </c>
      <c r="I7" s="10">
        <f>H7/H9*100</f>
        <v>2.9132392108798646</v>
      </c>
      <c r="J7" s="9">
        <v>2342</v>
      </c>
      <c r="K7" s="10">
        <f>J7/J9*100</f>
        <v>2.7824310035522921</v>
      </c>
      <c r="L7" s="9">
        <v>2278</v>
      </c>
      <c r="M7" s="10">
        <f>L7/L9*100</f>
        <v>2.7031837761507518</v>
      </c>
    </row>
    <row r="8" spans="1:13" s="13" customFormat="1" x14ac:dyDescent="0.25">
      <c r="A8" s="1" t="s">
        <v>14</v>
      </c>
      <c r="B8" s="2">
        <v>4391</v>
      </c>
      <c r="C8" s="3">
        <f>B8/B9*100</f>
        <v>5.7827295115430708</v>
      </c>
      <c r="D8" s="2">
        <v>4514</v>
      </c>
      <c r="E8" s="3">
        <f>D8/D9*100</f>
        <v>5.6415832427230574</v>
      </c>
      <c r="F8" s="2">
        <v>4775</v>
      </c>
      <c r="G8" s="3">
        <f>F8/F9*100</f>
        <v>5.7299541603667166</v>
      </c>
      <c r="H8" s="2">
        <v>4918</v>
      </c>
      <c r="I8" s="3">
        <f>H8/H9*100</f>
        <v>5.7958375562731277</v>
      </c>
      <c r="J8" s="2">
        <v>4688</v>
      </c>
      <c r="K8" s="3">
        <f>J8/J9*100</f>
        <v>5.5696142376828117</v>
      </c>
      <c r="L8" s="2">
        <f>SUM(L5:L7)</f>
        <v>4888</v>
      </c>
      <c r="M8" s="3">
        <f>L8/L9*100</f>
        <v>5.8003346346904632</v>
      </c>
    </row>
    <row r="9" spans="1:13" x14ac:dyDescent="0.25">
      <c r="A9" s="11" t="s">
        <v>11</v>
      </c>
      <c r="B9" s="16">
        <v>75933</v>
      </c>
      <c r="C9" s="17"/>
      <c r="D9" s="16">
        <v>80013</v>
      </c>
      <c r="E9" s="17"/>
      <c r="F9" s="16">
        <v>83334</v>
      </c>
      <c r="G9" s="17"/>
      <c r="H9" s="16">
        <v>84854</v>
      </c>
      <c r="I9" s="17"/>
      <c r="J9" s="16">
        <v>84171</v>
      </c>
      <c r="K9" s="17"/>
      <c r="L9" s="16">
        <v>84271</v>
      </c>
      <c r="M9" s="17"/>
    </row>
    <row r="10" spans="1:13" x14ac:dyDescent="0.25">
      <c r="A10" s="13"/>
    </row>
    <row r="11" spans="1:13" ht="45" customHeight="1" x14ac:dyDescent="0.25">
      <c r="A11" s="14" t="s">
        <v>13</v>
      </c>
      <c r="B11" s="18" t="s">
        <v>12</v>
      </c>
      <c r="C11" s="18"/>
      <c r="D11" s="18"/>
      <c r="E11" s="18"/>
      <c r="F11" s="18"/>
      <c r="G11" s="18"/>
      <c r="H11" s="18"/>
      <c r="I11" s="18"/>
      <c r="J11" s="18"/>
      <c r="K11" s="18"/>
    </row>
  </sheetData>
  <mergeCells count="14">
    <mergeCell ref="L3:M3"/>
    <mergeCell ref="L9:M9"/>
    <mergeCell ref="B11:K11"/>
    <mergeCell ref="A3:A4"/>
    <mergeCell ref="B3:C3"/>
    <mergeCell ref="D3:E3"/>
    <mergeCell ref="F3:G3"/>
    <mergeCell ref="H3:I3"/>
    <mergeCell ref="J3:K3"/>
    <mergeCell ref="B9:C9"/>
    <mergeCell ref="D9:E9"/>
    <mergeCell ref="F9:G9"/>
    <mergeCell ref="H9:I9"/>
    <mergeCell ref="J9:K9"/>
  </mergeCells>
  <pageMargins left="0.7" right="0.7" top="0.75" bottom="0.75" header="0.3" footer="0.3"/>
  <pageSetup orientation="portrait" r:id="rId1"/>
  <ignoredErrors>
    <ignoredError sqref="C5:D5 E5:F5 G5:H5 I5:J5 L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tableau</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dc:creator>
  <cp:lastModifiedBy>LiLi</cp:lastModifiedBy>
  <dcterms:created xsi:type="dcterms:W3CDTF">2017-10-27T22:28:30Z</dcterms:created>
  <dcterms:modified xsi:type="dcterms:W3CDTF">2018-11-27T16:27:17Z</dcterms:modified>
</cp:coreProperties>
</file>